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 и календарь питания\"/>
    </mc:Choice>
  </mc:AlternateContent>
  <bookViews>
    <workbookView xWindow="0" yWindow="0" windowWidth="19425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85" i="1" l="1"/>
  <c r="J185" i="1" l="1"/>
  <c r="I185" i="1"/>
  <c r="H185" i="1"/>
  <c r="G185" i="1"/>
  <c r="F185" i="1"/>
  <c r="B196" i="1" l="1"/>
  <c r="A196" i="1"/>
  <c r="L195" i="1"/>
  <c r="J195" i="1"/>
  <c r="I195" i="1"/>
  <c r="H195" i="1"/>
  <c r="G195" i="1"/>
  <c r="F195" i="1"/>
  <c r="B186" i="1"/>
  <c r="A186" i="1"/>
  <c r="L196" i="1"/>
  <c r="J196" i="1"/>
  <c r="I196" i="1"/>
  <c r="H196" i="1"/>
  <c r="G196" i="1"/>
  <c r="F19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7" i="1" l="1"/>
  <c r="F197" i="1"/>
  <c r="J197" i="1"/>
  <c r="I197" i="1"/>
  <c r="H197" i="1"/>
  <c r="G197" i="1"/>
</calcChain>
</file>

<file path=xl/sharedStrings.xml><?xml version="1.0" encoding="utf-8"?>
<sst xmlns="http://schemas.openxmlformats.org/spreadsheetml/2006/main" count="312" uniqueCount="107">
  <si>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</si>
  <si>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</si>
  <si>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</si>
  <si>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</si>
  <si>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</si>
  <si>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</si>
  <si>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</si>
  <si>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</si>
  <si>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</si>
  <si>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</si>
  <si>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</si>
  <si>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</si>
  <si>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</si>
  <si>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</si>
  <si>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</si>
  <si>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</si>
  <si>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</si>
  <si>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</si>
  <si>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</si>
  <si>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</si>
  <si>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</si>
  <si>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</si>
  <si>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</si>
  <si>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</si>
  <si>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</si>
  <si>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</si>
  <si>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</si>
  <si>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</si>
  <si>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</si>
  <si>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</si>
  <si>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</si>
  <si>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</si>
  <si>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</si>
  <si>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</si>
  <si>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</si>
  <si>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</si>
  <si>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</si>
  <si>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</si>
  <si>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</si>
  <si>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МАОУ Александровская СОШ </t>
  </si>
  <si>
    <t>Воробьев С.Н.</t>
  </si>
  <si>
    <t>директор школы</t>
  </si>
  <si>
    <t>54-1з</t>
  </si>
  <si>
    <t>54-2гн</t>
  </si>
  <si>
    <t>54-11г</t>
  </si>
  <si>
    <t>хлеб пшеничный</t>
  </si>
  <si>
    <t>54-4г</t>
  </si>
  <si>
    <t>54-11р</t>
  </si>
  <si>
    <t>54-23гн</t>
  </si>
  <si>
    <t>чай с сахаром</t>
  </si>
  <si>
    <t>54-12м</t>
  </si>
  <si>
    <t>54-1г</t>
  </si>
  <si>
    <t>июня</t>
  </si>
  <si>
    <t>Каша жидкая молочная пшеничная</t>
  </si>
  <si>
    <t>54-23к</t>
  </si>
  <si>
    <t>Сыр твердых сортов в нарезке</t>
  </si>
  <si>
    <t>Масло сливочное (порция)</t>
  </si>
  <si>
    <t>53-19з</t>
  </si>
  <si>
    <t>Какао с молоком</t>
  </si>
  <si>
    <t>54-21гн</t>
  </si>
  <si>
    <t>пром.</t>
  </si>
  <si>
    <t>Хлеб пшеничный</t>
  </si>
  <si>
    <t>Хлеб ржаной</t>
  </si>
  <si>
    <t>фрукт</t>
  </si>
  <si>
    <t>Груша</t>
  </si>
  <si>
    <t>пом.</t>
  </si>
  <si>
    <t>Каша гречневая рассыпчатая</t>
  </si>
  <si>
    <t>54-5м</t>
  </si>
  <si>
    <t>54-3соус</t>
  </si>
  <si>
    <t>Чай с лимоном и сахаром</t>
  </si>
  <si>
    <t>54-3гн</t>
  </si>
  <si>
    <t>Масло сливочное порция</t>
  </si>
  <si>
    <t>Картофельное пюре</t>
  </si>
  <si>
    <t>Рыба тушеная в томате с овощами(минтай)</t>
  </si>
  <si>
    <t>Масло сливочное (порциями)</t>
  </si>
  <si>
    <t>Каша перловая рассыпчатая</t>
  </si>
  <si>
    <t>54-5г</t>
  </si>
  <si>
    <t>Гуляш из говядины</t>
  </si>
  <si>
    <t>54-2м</t>
  </si>
  <si>
    <t>Кисель из смородины</t>
  </si>
  <si>
    <t>54-23хн</t>
  </si>
  <si>
    <t>Макароны отварные</t>
  </si>
  <si>
    <t>Биточек из курицы</t>
  </si>
  <si>
    <t>54-23м</t>
  </si>
  <si>
    <t>Соус красный основной</t>
  </si>
  <si>
    <t>54-4гн</t>
  </si>
  <si>
    <t>Чай с молоком и сахаром</t>
  </si>
  <si>
    <t>пром</t>
  </si>
  <si>
    <t>Каша жидкая молочная рисовая</t>
  </si>
  <si>
    <t>54-26к</t>
  </si>
  <si>
    <t>Кофейный напиток с молоком</t>
  </si>
  <si>
    <t>Салат из свеклы отварной</t>
  </si>
  <si>
    <t>54-13з</t>
  </si>
  <si>
    <t>Плов с курицей</t>
  </si>
  <si>
    <t>Шницель из курицы</t>
  </si>
  <si>
    <t>54-24м</t>
  </si>
  <si>
    <t>Кисель из апельсинов</t>
  </si>
  <si>
    <t>54-20хн</t>
  </si>
  <si>
    <t>Капуста тушеная с мясом</t>
  </si>
  <si>
    <t>54-10м</t>
  </si>
  <si>
    <t>Банан</t>
  </si>
  <si>
    <t>гор блюдо</t>
  </si>
  <si>
    <t>Котлета рыбная любительская (минтай)</t>
  </si>
  <si>
    <t>54-14р</t>
  </si>
  <si>
    <t>Компот из смеси сухофруков</t>
  </si>
  <si>
    <t>54-1хн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</si>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</sst>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8" sqref="O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 t="s">
        <v>52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 t="s">
        <v>55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42</v>
      </c>
      <c r="L6" s="40">
        <v>9.75</v>
      </c>
    </row>
    <row r="7" spans="1:12" ht="15" x14ac:dyDescent="0.25">
      <c r="A7" s="23"/>
      <c r="B7" s="15"/>
      <c r="C7" s="11"/>
      <c r="D7" s="6"/>
      <c r="E7" s="42" t="s">
        <v>56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57</v>
      </c>
      <c r="L7" s="43">
        <v>10.28</v>
      </c>
    </row>
    <row r="8" spans="1:12" ht="15" x14ac:dyDescent="0.25">
      <c r="A8" s="23"/>
      <c r="B8" s="15"/>
      <c r="C8" s="11"/>
      <c r="D8" s="7" t="s">
        <v>21</v>
      </c>
      <c r="E8" s="42" t="s">
        <v>53</v>
      </c>
      <c r="F8" s="43">
        <v>150</v>
      </c>
      <c r="G8" s="43">
        <v>5.2</v>
      </c>
      <c r="H8" s="43">
        <v>4.4000000000000004</v>
      </c>
      <c r="I8" s="43">
        <v>24.1</v>
      </c>
      <c r="J8" s="43">
        <v>156.19999999999999</v>
      </c>
      <c r="K8" s="44" t="s">
        <v>54</v>
      </c>
      <c r="L8" s="43">
        <v>15.15</v>
      </c>
    </row>
    <row r="9" spans="1:12" ht="15" x14ac:dyDescent="0.25">
      <c r="A9" s="23"/>
      <c r="B9" s="15"/>
      <c r="C9" s="11"/>
      <c r="D9" s="7" t="s">
        <v>22</v>
      </c>
      <c r="E9" s="42" t="s">
        <v>58</v>
      </c>
      <c r="F9" s="43">
        <v>200</v>
      </c>
      <c r="G9" s="43">
        <v>4.7</v>
      </c>
      <c r="H9" s="43">
        <v>3.5</v>
      </c>
      <c r="I9" s="43">
        <v>12.5</v>
      </c>
      <c r="J9" s="43">
        <v>100.4</v>
      </c>
      <c r="K9" s="44" t="s">
        <v>59</v>
      </c>
      <c r="L9" s="43">
        <v>15.1</v>
      </c>
    </row>
    <row r="10" spans="1:12" ht="15" x14ac:dyDescent="0.25">
      <c r="A10" s="23"/>
      <c r="B10" s="15"/>
      <c r="C10" s="11"/>
      <c r="D10" s="7" t="s">
        <v>23</v>
      </c>
      <c r="E10" s="42" t="s">
        <v>61</v>
      </c>
      <c r="F10" s="43">
        <v>50</v>
      </c>
      <c r="G10" s="43">
        <v>3.8</v>
      </c>
      <c r="H10" s="43">
        <v>0.4</v>
      </c>
      <c r="I10" s="43">
        <v>24.6</v>
      </c>
      <c r="J10" s="43">
        <v>117.2</v>
      </c>
      <c r="K10" s="44" t="s">
        <v>60</v>
      </c>
      <c r="L10" s="43">
        <v>3.25</v>
      </c>
    </row>
    <row r="11" spans="1:12" ht="15" x14ac:dyDescent="0.25">
      <c r="A11" s="23"/>
      <c r="B11" s="15"/>
      <c r="C11" s="11"/>
      <c r="D11" s="6" t="s">
        <v>23</v>
      </c>
      <c r="E11" s="42" t="s">
        <v>62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65</v>
      </c>
      <c r="L11" s="43">
        <v>1.5</v>
      </c>
    </row>
    <row r="12" spans="1:12" ht="15" x14ac:dyDescent="0.25">
      <c r="A12" s="23"/>
      <c r="B12" s="15"/>
      <c r="C12" s="11"/>
      <c r="D12" s="6" t="s">
        <v>63</v>
      </c>
      <c r="E12" s="42" t="s">
        <v>64</v>
      </c>
      <c r="F12" s="43">
        <v>100</v>
      </c>
      <c r="G12" s="43">
        <v>0.4</v>
      </c>
      <c r="H12" s="43">
        <v>0.3</v>
      </c>
      <c r="I12" s="43">
        <v>10.3</v>
      </c>
      <c r="J12" s="43">
        <v>45.5</v>
      </c>
      <c r="K12" s="44" t="s">
        <v>60</v>
      </c>
      <c r="L12" s="43">
        <v>13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19.399999999999999</v>
      </c>
      <c r="H13" s="19">
        <f t="shared" si="0"/>
        <v>20.6</v>
      </c>
      <c r="I13" s="19">
        <f t="shared" si="0"/>
        <v>80</v>
      </c>
      <c r="J13" s="19">
        <f t="shared" si="0"/>
        <v>581.79999999999995</v>
      </c>
      <c r="K13" s="25"/>
      <c r="L13" s="19">
        <f t="shared" ref="L13" si="1">SUM(L6:L12)</f>
        <v>68.03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19.399999999999999</v>
      </c>
      <c r="H24" s="32">
        <f t="shared" si="4"/>
        <v>20.6</v>
      </c>
      <c r="I24" s="32">
        <f t="shared" si="4"/>
        <v>80</v>
      </c>
      <c r="J24" s="32">
        <f t="shared" si="4"/>
        <v>581.79999999999995</v>
      </c>
      <c r="K24" s="32"/>
      <c r="L24" s="32">
        <f t="shared" ref="L24" si="5">L13+L23</f>
        <v>68.03</v>
      </c>
    </row>
    <row r="25" spans="1:12" ht="15" x14ac:dyDescent="0.25">
      <c r="A25" s="14">
        <v>1</v>
      </c>
      <c r="B25" s="15">
        <v>2</v>
      </c>
      <c r="C25" s="22" t="s">
        <v>20</v>
      </c>
      <c r="D25" s="5"/>
      <c r="E25" s="39" t="s">
        <v>55</v>
      </c>
      <c r="F25" s="40">
        <v>30</v>
      </c>
      <c r="G25" s="40">
        <v>7</v>
      </c>
      <c r="H25" s="40">
        <v>8.9</v>
      </c>
      <c r="I25" s="40">
        <v>0</v>
      </c>
      <c r="J25" s="40">
        <v>107.5</v>
      </c>
      <c r="K25" s="41" t="s">
        <v>42</v>
      </c>
      <c r="L25" s="40">
        <v>19.5</v>
      </c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150</v>
      </c>
      <c r="G26" s="43">
        <v>8.1999999999999993</v>
      </c>
      <c r="H26" s="43">
        <v>6.3</v>
      </c>
      <c r="I26" s="43">
        <v>35.9</v>
      </c>
      <c r="J26" s="43">
        <v>233.7</v>
      </c>
      <c r="K26" s="44" t="s">
        <v>46</v>
      </c>
      <c r="L26" s="43">
        <v>14.94</v>
      </c>
    </row>
    <row r="27" spans="1:12" ht="15" x14ac:dyDescent="0.25">
      <c r="A27" s="14"/>
      <c r="B27" s="15"/>
      <c r="C27" s="11"/>
      <c r="D27" s="7"/>
      <c r="E27" s="42" t="s">
        <v>106</v>
      </c>
      <c r="F27" s="43">
        <v>80</v>
      </c>
      <c r="G27" s="43">
        <v>15.3</v>
      </c>
      <c r="H27" s="43">
        <v>3.4</v>
      </c>
      <c r="I27" s="43">
        <v>10.7</v>
      </c>
      <c r="J27" s="43">
        <v>134.9</v>
      </c>
      <c r="K27" s="44" t="s">
        <v>67</v>
      </c>
      <c r="L27" s="43">
        <v>20.81</v>
      </c>
    </row>
    <row r="28" spans="1:12" ht="15" x14ac:dyDescent="0.25">
      <c r="A28" s="14"/>
      <c r="B28" s="15"/>
      <c r="C28" s="11"/>
      <c r="D28" s="7"/>
      <c r="E28" s="42" t="s">
        <v>84</v>
      </c>
      <c r="F28" s="43">
        <v>30</v>
      </c>
      <c r="G28" s="43">
        <v>1</v>
      </c>
      <c r="H28" s="43">
        <v>0.7</v>
      </c>
      <c r="I28" s="43">
        <v>2.7</v>
      </c>
      <c r="J28" s="43">
        <v>21.2</v>
      </c>
      <c r="K28" s="44" t="s">
        <v>68</v>
      </c>
      <c r="L28" s="43">
        <v>4.5</v>
      </c>
    </row>
    <row r="29" spans="1:12" ht="15" x14ac:dyDescent="0.25">
      <c r="A29" s="14"/>
      <c r="B29" s="15"/>
      <c r="C29" s="11"/>
      <c r="D29" s="7" t="s">
        <v>22</v>
      </c>
      <c r="E29" s="42" t="s">
        <v>69</v>
      </c>
      <c r="F29" s="43">
        <v>200</v>
      </c>
      <c r="G29" s="43">
        <v>0.2</v>
      </c>
      <c r="H29" s="43">
        <v>0.1</v>
      </c>
      <c r="I29" s="43">
        <v>6.6</v>
      </c>
      <c r="J29" s="43">
        <v>27.9</v>
      </c>
      <c r="K29" s="44" t="s">
        <v>70</v>
      </c>
      <c r="L29" s="43">
        <v>4.59</v>
      </c>
    </row>
    <row r="30" spans="1:12" ht="15" x14ac:dyDescent="0.25">
      <c r="A30" s="14"/>
      <c r="B30" s="15"/>
      <c r="C30" s="11"/>
      <c r="D30" s="6"/>
      <c r="E30" s="42" t="s">
        <v>61</v>
      </c>
      <c r="F30" s="43">
        <v>60</v>
      </c>
      <c r="G30" s="43">
        <v>4.5999999999999996</v>
      </c>
      <c r="H30" s="43">
        <v>0.5</v>
      </c>
      <c r="I30" s="43">
        <v>29.5</v>
      </c>
      <c r="J30" s="43">
        <v>140.6</v>
      </c>
      <c r="K30" s="44" t="s">
        <v>60</v>
      </c>
      <c r="L30" s="43">
        <v>3.9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36.299999999999997</v>
      </c>
      <c r="H32" s="19">
        <f t="shared" ref="H32" si="7">SUM(H25:H31)</f>
        <v>19.899999999999999</v>
      </c>
      <c r="I32" s="19">
        <f t="shared" ref="I32" si="8">SUM(I25:I31)</f>
        <v>85.4</v>
      </c>
      <c r="J32" s="19">
        <f t="shared" ref="J32:L32" si="9">SUM(J25:J31)</f>
        <v>665.80000000000007</v>
      </c>
      <c r="K32" s="25"/>
      <c r="L32" s="19">
        <f t="shared" si="9"/>
        <v>68.240000000000009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36.299999999999997</v>
      </c>
      <c r="H43" s="32">
        <f t="shared" ref="H43" si="15">H32+H42</f>
        <v>19.899999999999999</v>
      </c>
      <c r="I43" s="32">
        <f t="shared" ref="I43" si="16">I32+I42</f>
        <v>85.4</v>
      </c>
      <c r="J43" s="32">
        <f t="shared" ref="J43:L43" si="17">J32+J42</f>
        <v>665.80000000000007</v>
      </c>
      <c r="K43" s="32"/>
      <c r="L43" s="32">
        <f t="shared" si="17"/>
        <v>68.240000000000009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39" t="s">
        <v>55</v>
      </c>
      <c r="F44" s="40">
        <v>30</v>
      </c>
      <c r="G44" s="40">
        <v>7</v>
      </c>
      <c r="H44" s="40">
        <v>8.9</v>
      </c>
      <c r="I44" s="40">
        <v>0</v>
      </c>
      <c r="J44" s="40">
        <v>107.5</v>
      </c>
      <c r="K44" s="41" t="s">
        <v>42</v>
      </c>
      <c r="L44" s="40">
        <v>19.5</v>
      </c>
    </row>
    <row r="45" spans="1:12" ht="15" x14ac:dyDescent="0.25">
      <c r="A45" s="23"/>
      <c r="B45" s="15"/>
      <c r="C45" s="11"/>
      <c r="D45" s="6"/>
      <c r="E45" s="42" t="s">
        <v>71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57</v>
      </c>
      <c r="L45" s="43">
        <v>10.28</v>
      </c>
    </row>
    <row r="46" spans="1:12" ht="15" x14ac:dyDescent="0.25">
      <c r="A46" s="23"/>
      <c r="B46" s="15"/>
      <c r="C46" s="11"/>
      <c r="D46" s="7" t="s">
        <v>21</v>
      </c>
      <c r="E46" s="42" t="s">
        <v>72</v>
      </c>
      <c r="F46" s="43">
        <v>150</v>
      </c>
      <c r="G46" s="43">
        <v>3.1</v>
      </c>
      <c r="H46" s="43">
        <v>5.3</v>
      </c>
      <c r="I46" s="43">
        <v>19.8</v>
      </c>
      <c r="J46" s="43">
        <v>139.4</v>
      </c>
      <c r="K46" s="44" t="s">
        <v>44</v>
      </c>
      <c r="L46" s="43">
        <v>20.16</v>
      </c>
    </row>
    <row r="47" spans="1:12" ht="15" x14ac:dyDescent="0.25">
      <c r="A47" s="23"/>
      <c r="B47" s="15"/>
      <c r="C47" s="11"/>
      <c r="D47" s="7"/>
      <c r="E47" s="42" t="s">
        <v>73</v>
      </c>
      <c r="F47" s="43">
        <v>90</v>
      </c>
      <c r="G47" s="43">
        <v>12.5</v>
      </c>
      <c r="H47" s="43">
        <v>6.7</v>
      </c>
      <c r="I47" s="43">
        <v>5.7</v>
      </c>
      <c r="J47" s="43">
        <v>132.5</v>
      </c>
      <c r="K47" s="44" t="s">
        <v>47</v>
      </c>
      <c r="L47" s="43">
        <v>20.83</v>
      </c>
    </row>
    <row r="48" spans="1:12" ht="15" x14ac:dyDescent="0.25">
      <c r="A48" s="23"/>
      <c r="B48" s="15"/>
      <c r="C48" s="11"/>
      <c r="D48" s="7" t="s">
        <v>22</v>
      </c>
      <c r="E48" s="42" t="s">
        <v>49</v>
      </c>
      <c r="F48" s="43">
        <v>200</v>
      </c>
      <c r="G48" s="43">
        <v>0.2</v>
      </c>
      <c r="H48" s="43">
        <v>0</v>
      </c>
      <c r="I48" s="43">
        <v>6.4</v>
      </c>
      <c r="J48" s="43">
        <v>26.8</v>
      </c>
      <c r="K48" s="44" t="s">
        <v>43</v>
      </c>
      <c r="L48" s="43">
        <v>3.26</v>
      </c>
    </row>
    <row r="49" spans="1:12" ht="15" x14ac:dyDescent="0.25">
      <c r="A49" s="23"/>
      <c r="B49" s="15"/>
      <c r="C49" s="11"/>
      <c r="D49" s="6" t="s">
        <v>23</v>
      </c>
      <c r="E49" s="42" t="s">
        <v>62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60</v>
      </c>
      <c r="L49" s="43">
        <v>1.5</v>
      </c>
    </row>
    <row r="50" spans="1:12" ht="15" x14ac:dyDescent="0.25">
      <c r="A50" s="23"/>
      <c r="B50" s="15"/>
      <c r="C50" s="11"/>
      <c r="D50" s="6" t="s">
        <v>23</v>
      </c>
      <c r="E50" s="42" t="s">
        <v>45</v>
      </c>
      <c r="F50" s="43">
        <v>50</v>
      </c>
      <c r="G50" s="43">
        <v>3.8</v>
      </c>
      <c r="H50" s="43">
        <v>0.4</v>
      </c>
      <c r="I50" s="43">
        <v>24.6</v>
      </c>
      <c r="J50" s="43">
        <v>117.2</v>
      </c>
      <c r="K50" s="44" t="s">
        <v>60</v>
      </c>
      <c r="L50" s="43">
        <v>3.25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28.4</v>
      </c>
      <c r="H51" s="19">
        <f t="shared" ref="H51" si="19">SUM(H44:H50)</f>
        <v>28.9</v>
      </c>
      <c r="I51" s="19">
        <f t="shared" ref="I51" si="20">SUM(I44:I50)</f>
        <v>65</v>
      </c>
      <c r="J51" s="19">
        <f t="shared" ref="J51:L51" si="21">SUM(J44:J50)</f>
        <v>632.20000000000005</v>
      </c>
      <c r="K51" s="25"/>
      <c r="L51" s="19">
        <f t="shared" si="21"/>
        <v>78.78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555</v>
      </c>
      <c r="G62" s="32">
        <f t="shared" ref="G62" si="26">G51+G61</f>
        <v>28.4</v>
      </c>
      <c r="H62" s="32">
        <f t="shared" ref="H62" si="27">H51+H61</f>
        <v>28.9</v>
      </c>
      <c r="I62" s="32">
        <f t="shared" ref="I62" si="28">I51+I61</f>
        <v>65</v>
      </c>
      <c r="J62" s="32">
        <f t="shared" ref="J62:L62" si="29">J51+J61</f>
        <v>632.20000000000005</v>
      </c>
      <c r="K62" s="32"/>
      <c r="L62" s="32">
        <f t="shared" si="29"/>
        <v>78.78</v>
      </c>
    </row>
    <row r="63" spans="1:12" ht="15" x14ac:dyDescent="0.25">
      <c r="A63" s="20">
        <v>1</v>
      </c>
      <c r="B63" s="21">
        <v>4</v>
      </c>
      <c r="C63" s="22" t="s">
        <v>20</v>
      </c>
      <c r="D63" s="5"/>
      <c r="E63" s="39" t="s">
        <v>74</v>
      </c>
      <c r="F63" s="40">
        <v>10</v>
      </c>
      <c r="G63" s="40">
        <v>0.1</v>
      </c>
      <c r="H63" s="40">
        <v>7.3</v>
      </c>
      <c r="I63" s="40">
        <v>0.1</v>
      </c>
      <c r="J63" s="40">
        <v>66.099999999999994</v>
      </c>
      <c r="K63" s="41" t="s">
        <v>57</v>
      </c>
      <c r="L63" s="40">
        <v>10.28</v>
      </c>
    </row>
    <row r="64" spans="1:12" ht="15" x14ac:dyDescent="0.25">
      <c r="A64" s="23"/>
      <c r="B64" s="15"/>
      <c r="C64" s="11"/>
      <c r="D64" s="6" t="s">
        <v>21</v>
      </c>
      <c r="E64" s="42" t="s">
        <v>75</v>
      </c>
      <c r="F64" s="43">
        <v>150</v>
      </c>
      <c r="G64" s="43">
        <v>4.4000000000000004</v>
      </c>
      <c r="H64" s="43">
        <v>5.3</v>
      </c>
      <c r="I64" s="43">
        <v>30.5</v>
      </c>
      <c r="J64" s="43">
        <v>187.1</v>
      </c>
      <c r="K64" s="44" t="s">
        <v>76</v>
      </c>
      <c r="L64" s="43">
        <v>9.3000000000000007</v>
      </c>
    </row>
    <row r="65" spans="1:12" ht="15" x14ac:dyDescent="0.25">
      <c r="A65" s="23"/>
      <c r="B65" s="15"/>
      <c r="C65" s="11"/>
      <c r="D65" s="7"/>
      <c r="E65" s="42" t="s">
        <v>77</v>
      </c>
      <c r="F65" s="43">
        <v>100</v>
      </c>
      <c r="G65" s="43">
        <v>17</v>
      </c>
      <c r="H65" s="43">
        <v>16.5</v>
      </c>
      <c r="I65" s="43">
        <v>3.9</v>
      </c>
      <c r="J65" s="43">
        <v>232.1</v>
      </c>
      <c r="K65" s="44" t="s">
        <v>78</v>
      </c>
      <c r="L65" s="43">
        <v>50.42</v>
      </c>
    </row>
    <row r="66" spans="1:12" ht="15" x14ac:dyDescent="0.25">
      <c r="A66" s="23"/>
      <c r="B66" s="15"/>
      <c r="C66" s="11"/>
      <c r="D66" s="7" t="s">
        <v>22</v>
      </c>
      <c r="E66" s="42" t="s">
        <v>79</v>
      </c>
      <c r="F66" s="43">
        <v>200</v>
      </c>
      <c r="G66" s="43">
        <v>0.2</v>
      </c>
      <c r="H66" s="43">
        <v>0.1</v>
      </c>
      <c r="I66" s="43">
        <v>22.1</v>
      </c>
      <c r="J66" s="43">
        <v>50.6</v>
      </c>
      <c r="K66" s="44" t="s">
        <v>80</v>
      </c>
      <c r="L66" s="43">
        <v>5.74</v>
      </c>
    </row>
    <row r="67" spans="1:12" ht="15" x14ac:dyDescent="0.25">
      <c r="A67" s="23"/>
      <c r="B67" s="15"/>
      <c r="C67" s="11"/>
      <c r="D67" s="7" t="s">
        <v>23</v>
      </c>
      <c r="E67" s="42" t="s">
        <v>61</v>
      </c>
      <c r="F67" s="43">
        <v>45</v>
      </c>
      <c r="G67" s="43">
        <v>3.4</v>
      </c>
      <c r="H67" s="43">
        <v>0.4</v>
      </c>
      <c r="I67" s="43">
        <v>22.1</v>
      </c>
      <c r="J67" s="43">
        <v>105.5</v>
      </c>
      <c r="K67" s="44" t="s">
        <v>60</v>
      </c>
      <c r="L67" s="43">
        <v>2.93</v>
      </c>
    </row>
    <row r="68" spans="1:12" ht="15" x14ac:dyDescent="0.25">
      <c r="A68" s="23"/>
      <c r="B68" s="15"/>
      <c r="C68" s="11"/>
      <c r="D68" s="6" t="s">
        <v>23</v>
      </c>
      <c r="E68" s="42" t="s">
        <v>62</v>
      </c>
      <c r="F68" s="43">
        <v>15</v>
      </c>
      <c r="G68" s="43">
        <v>1</v>
      </c>
      <c r="H68" s="43">
        <v>0.2</v>
      </c>
      <c r="I68" s="43">
        <v>5</v>
      </c>
      <c r="J68" s="43">
        <v>25.6</v>
      </c>
      <c r="K68" s="44" t="s">
        <v>60</v>
      </c>
      <c r="L68" s="43">
        <v>0.9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26.099999999999998</v>
      </c>
      <c r="H70" s="19">
        <f t="shared" ref="H70" si="31">SUM(H63:H69)</f>
        <v>29.8</v>
      </c>
      <c r="I70" s="19">
        <f t="shared" ref="I70" si="32">SUM(I63:I69)</f>
        <v>83.7</v>
      </c>
      <c r="J70" s="19">
        <f t="shared" ref="J70:L70" si="33">SUM(J63:J69)</f>
        <v>667</v>
      </c>
      <c r="K70" s="25"/>
      <c r="L70" s="19">
        <f t="shared" si="33"/>
        <v>79.570000000000007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26.099999999999998</v>
      </c>
      <c r="H81" s="32">
        <f t="shared" ref="H81" si="39">H70+H80</f>
        <v>29.8</v>
      </c>
      <c r="I81" s="32">
        <f t="shared" ref="I81" si="40">I70+I80</f>
        <v>83.7</v>
      </c>
      <c r="J81" s="32">
        <f t="shared" ref="J81:L81" si="41">J70+J80</f>
        <v>667</v>
      </c>
      <c r="K81" s="32"/>
      <c r="L81" s="32">
        <f t="shared" si="41"/>
        <v>79.570000000000007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/>
      <c r="E82" s="39" t="s">
        <v>55</v>
      </c>
      <c r="F82" s="40">
        <v>15</v>
      </c>
      <c r="G82" s="40">
        <v>3.5</v>
      </c>
      <c r="H82" s="40">
        <v>4.4000000000000004</v>
      </c>
      <c r="I82" s="40">
        <v>0</v>
      </c>
      <c r="J82" s="40">
        <v>53.7</v>
      </c>
      <c r="K82" s="41" t="s">
        <v>42</v>
      </c>
      <c r="L82" s="40">
        <v>9.75</v>
      </c>
    </row>
    <row r="83" spans="1:12" ht="15" x14ac:dyDescent="0.25">
      <c r="A83" s="23"/>
      <c r="B83" s="15"/>
      <c r="C83" s="11"/>
      <c r="D83" s="6" t="s">
        <v>21</v>
      </c>
      <c r="E83" s="42" t="s">
        <v>81</v>
      </c>
      <c r="F83" s="43">
        <v>150</v>
      </c>
      <c r="G83" s="43">
        <v>5.3</v>
      </c>
      <c r="H83" s="43">
        <v>4.9000000000000004</v>
      </c>
      <c r="I83" s="43">
        <v>32.799999999999997</v>
      </c>
      <c r="J83" s="43">
        <v>196.8</v>
      </c>
      <c r="K83" s="44" t="s">
        <v>51</v>
      </c>
      <c r="L83" s="43">
        <v>15.07</v>
      </c>
    </row>
    <row r="84" spans="1:12" ht="15" x14ac:dyDescent="0.25">
      <c r="A84" s="23"/>
      <c r="B84" s="15"/>
      <c r="C84" s="11"/>
      <c r="D84" s="7"/>
      <c r="E84" s="42" t="s">
        <v>82</v>
      </c>
      <c r="F84" s="43">
        <v>90</v>
      </c>
      <c r="G84" s="43">
        <v>17.2</v>
      </c>
      <c r="H84" s="43">
        <v>3.9</v>
      </c>
      <c r="I84" s="43">
        <v>12</v>
      </c>
      <c r="J84" s="43">
        <v>151.80000000000001</v>
      </c>
      <c r="K84" s="44" t="s">
        <v>83</v>
      </c>
      <c r="L84" s="43">
        <v>20.81</v>
      </c>
    </row>
    <row r="85" spans="1:12" ht="15" x14ac:dyDescent="0.25">
      <c r="A85" s="23"/>
      <c r="B85" s="15"/>
      <c r="C85" s="11"/>
      <c r="D85" s="7"/>
      <c r="E85" s="42" t="s">
        <v>84</v>
      </c>
      <c r="F85" s="43">
        <v>30</v>
      </c>
      <c r="G85" s="43">
        <v>1</v>
      </c>
      <c r="H85" s="43">
        <v>0.7</v>
      </c>
      <c r="I85" s="43">
        <v>2.7</v>
      </c>
      <c r="J85" s="43">
        <v>21.2</v>
      </c>
      <c r="K85" s="44" t="s">
        <v>68</v>
      </c>
      <c r="L85" s="43">
        <v>4.5</v>
      </c>
    </row>
    <row r="86" spans="1:12" ht="15" x14ac:dyDescent="0.25">
      <c r="A86" s="23"/>
      <c r="B86" s="15"/>
      <c r="C86" s="11"/>
      <c r="D86" s="7" t="s">
        <v>22</v>
      </c>
      <c r="E86" s="42" t="s">
        <v>86</v>
      </c>
      <c r="F86" s="43">
        <v>200</v>
      </c>
      <c r="G86" s="43">
        <v>1.6</v>
      </c>
      <c r="H86" s="43">
        <v>1.1000000000000001</v>
      </c>
      <c r="I86" s="43">
        <v>8.6</v>
      </c>
      <c r="J86" s="43">
        <v>50.9</v>
      </c>
      <c r="K86" s="44" t="s">
        <v>85</v>
      </c>
      <c r="L86" s="43">
        <v>4.09</v>
      </c>
    </row>
    <row r="87" spans="1:12" ht="15" x14ac:dyDescent="0.25">
      <c r="A87" s="23"/>
      <c r="B87" s="15"/>
      <c r="C87" s="11"/>
      <c r="D87" s="6" t="s">
        <v>23</v>
      </c>
      <c r="E87" s="42" t="s">
        <v>61</v>
      </c>
      <c r="F87" s="43">
        <v>35</v>
      </c>
      <c r="G87" s="43">
        <v>2.7</v>
      </c>
      <c r="H87" s="43">
        <v>0.3</v>
      </c>
      <c r="I87" s="43">
        <v>17.2</v>
      </c>
      <c r="J87" s="43">
        <v>82</v>
      </c>
      <c r="K87" s="44" t="s">
        <v>87</v>
      </c>
      <c r="L87" s="43">
        <v>2.2799999999999998</v>
      </c>
    </row>
    <row r="88" spans="1:12" ht="15" x14ac:dyDescent="0.25">
      <c r="A88" s="23"/>
      <c r="B88" s="15"/>
      <c r="C88" s="11"/>
      <c r="D88" s="6" t="s">
        <v>23</v>
      </c>
      <c r="E88" s="42" t="s">
        <v>62</v>
      </c>
      <c r="F88" s="43">
        <v>25</v>
      </c>
      <c r="G88" s="43">
        <v>1.7</v>
      </c>
      <c r="H88" s="43">
        <v>0.3</v>
      </c>
      <c r="I88" s="43">
        <v>8.4</v>
      </c>
      <c r="J88" s="43">
        <v>42.7</v>
      </c>
      <c r="K88" s="44" t="s">
        <v>60</v>
      </c>
      <c r="L88" s="43">
        <v>1.5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33</v>
      </c>
      <c r="H89" s="19">
        <f t="shared" ref="H89" si="43">SUM(H82:H88)</f>
        <v>15.600000000000001</v>
      </c>
      <c r="I89" s="19">
        <f t="shared" ref="I89" si="44">SUM(I82:I88)</f>
        <v>81.7</v>
      </c>
      <c r="J89" s="19">
        <f t="shared" ref="J89:L89" si="45">SUM(J82:J88)</f>
        <v>599.1</v>
      </c>
      <c r="K89" s="25"/>
      <c r="L89" s="19">
        <f t="shared" si="45"/>
        <v>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545</v>
      </c>
      <c r="G100" s="32">
        <f t="shared" ref="G100" si="50">G89+G99</f>
        <v>33</v>
      </c>
      <c r="H100" s="32">
        <f t="shared" ref="H100" si="51">H89+H99</f>
        <v>15.600000000000001</v>
      </c>
      <c r="I100" s="32">
        <f t="shared" ref="I100" si="52">I89+I99</f>
        <v>81.7</v>
      </c>
      <c r="J100" s="32">
        <f t="shared" ref="J100:L100" si="53">J89+J99</f>
        <v>599.1</v>
      </c>
      <c r="K100" s="32"/>
      <c r="L100" s="32">
        <f t="shared" si="53"/>
        <v>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/>
      <c r="E101" s="39" t="s">
        <v>74</v>
      </c>
      <c r="F101" s="40">
        <v>10</v>
      </c>
      <c r="G101" s="40">
        <v>0.1</v>
      </c>
      <c r="H101" s="40">
        <v>7.3</v>
      </c>
      <c r="I101" s="40">
        <v>0.1</v>
      </c>
      <c r="J101" s="40">
        <v>66.099999999999994</v>
      </c>
      <c r="K101" s="41" t="s">
        <v>57</v>
      </c>
      <c r="L101" s="40">
        <v>10.28</v>
      </c>
    </row>
    <row r="102" spans="1:12" ht="15" x14ac:dyDescent="0.25">
      <c r="A102" s="23"/>
      <c r="B102" s="15"/>
      <c r="C102" s="11"/>
      <c r="D102" s="6"/>
      <c r="E102" s="42" t="s">
        <v>55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42</v>
      </c>
      <c r="L102" s="43">
        <v>19.5</v>
      </c>
    </row>
    <row r="103" spans="1:12" ht="15" x14ac:dyDescent="0.25">
      <c r="A103" s="23"/>
      <c r="B103" s="15"/>
      <c r="C103" s="11"/>
      <c r="D103" s="7" t="s">
        <v>21</v>
      </c>
      <c r="E103" s="42" t="s">
        <v>88</v>
      </c>
      <c r="F103" s="43">
        <v>150</v>
      </c>
      <c r="G103" s="43">
        <v>3.4</v>
      </c>
      <c r="H103" s="43">
        <v>4.3</v>
      </c>
      <c r="I103" s="43">
        <v>18.2</v>
      </c>
      <c r="J103" s="43">
        <v>125.4</v>
      </c>
      <c r="K103" s="44" t="s">
        <v>89</v>
      </c>
      <c r="L103" s="43">
        <v>17.03</v>
      </c>
    </row>
    <row r="104" spans="1:12" ht="15" x14ac:dyDescent="0.25">
      <c r="A104" s="23"/>
      <c r="B104" s="15"/>
      <c r="C104" s="11"/>
      <c r="D104" s="7" t="s">
        <v>22</v>
      </c>
      <c r="E104" s="42" t="s">
        <v>90</v>
      </c>
      <c r="F104" s="43">
        <v>200</v>
      </c>
      <c r="G104" s="43">
        <v>3.9</v>
      </c>
      <c r="H104" s="43">
        <v>2.9</v>
      </c>
      <c r="I104" s="43">
        <v>11.2</v>
      </c>
      <c r="J104" s="43">
        <v>86</v>
      </c>
      <c r="K104" s="44" t="s">
        <v>48</v>
      </c>
      <c r="L104" s="43">
        <v>15.1</v>
      </c>
    </row>
    <row r="105" spans="1:12" ht="15" x14ac:dyDescent="0.25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0.4</v>
      </c>
      <c r="H105" s="43">
        <v>0.3</v>
      </c>
      <c r="I105" s="43">
        <v>10.3</v>
      </c>
      <c r="J105" s="43">
        <v>45.5</v>
      </c>
      <c r="K105" s="44" t="s">
        <v>60</v>
      </c>
      <c r="L105" s="43">
        <v>13</v>
      </c>
    </row>
    <row r="106" spans="1:12" ht="15" x14ac:dyDescent="0.25">
      <c r="A106" s="23"/>
      <c r="B106" s="15"/>
      <c r="C106" s="11"/>
      <c r="D106" s="6" t="s">
        <v>23</v>
      </c>
      <c r="E106" s="42" t="s">
        <v>61</v>
      </c>
      <c r="F106" s="43">
        <v>60</v>
      </c>
      <c r="G106" s="43">
        <v>4.5999999999999996</v>
      </c>
      <c r="H106" s="43">
        <v>0.5</v>
      </c>
      <c r="I106" s="43">
        <v>29.5</v>
      </c>
      <c r="J106" s="43">
        <v>140.6</v>
      </c>
      <c r="K106" s="44" t="s">
        <v>60</v>
      </c>
      <c r="L106" s="43">
        <v>3.9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19.399999999999999</v>
      </c>
      <c r="H108" s="19">
        <f t="shared" si="54"/>
        <v>24.2</v>
      </c>
      <c r="I108" s="19">
        <f t="shared" si="54"/>
        <v>69.3</v>
      </c>
      <c r="J108" s="19">
        <f t="shared" si="54"/>
        <v>571.1</v>
      </c>
      <c r="K108" s="25"/>
      <c r="L108" s="19">
        <f t="shared" ref="L108" si="55">SUM(L101:L107)</f>
        <v>78.81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19.399999999999999</v>
      </c>
      <c r="H119" s="32">
        <f t="shared" ref="H119" si="59">H108+H118</f>
        <v>24.2</v>
      </c>
      <c r="I119" s="32">
        <f t="shared" ref="I119" si="60">I108+I118</f>
        <v>69.3</v>
      </c>
      <c r="J119" s="32">
        <f t="shared" ref="J119:L119" si="61">J108+J118</f>
        <v>571.1</v>
      </c>
      <c r="K119" s="32"/>
      <c r="L119" s="32">
        <f t="shared" si="61"/>
        <v>78.81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/>
      <c r="E120" s="39" t="s">
        <v>91</v>
      </c>
      <c r="F120" s="40">
        <v>60</v>
      </c>
      <c r="G120" s="40">
        <v>0.8</v>
      </c>
      <c r="H120" s="40">
        <v>2.7</v>
      </c>
      <c r="I120" s="40">
        <v>4.5999999999999996</v>
      </c>
      <c r="J120" s="40">
        <v>45.7</v>
      </c>
      <c r="K120" s="41" t="s">
        <v>92</v>
      </c>
      <c r="L120" s="40">
        <v>4.63</v>
      </c>
    </row>
    <row r="121" spans="1:12" ht="15" x14ac:dyDescent="0.25">
      <c r="A121" s="14"/>
      <c r="B121" s="15"/>
      <c r="C121" s="11"/>
      <c r="D121" s="6"/>
      <c r="E121" s="42" t="s">
        <v>55</v>
      </c>
      <c r="F121" s="43">
        <v>15</v>
      </c>
      <c r="G121" s="43">
        <v>3.5</v>
      </c>
      <c r="H121" s="43">
        <v>4.4000000000000004</v>
      </c>
      <c r="I121" s="43">
        <v>0</v>
      </c>
      <c r="J121" s="43">
        <v>53.7</v>
      </c>
      <c r="K121" s="44" t="s">
        <v>42</v>
      </c>
      <c r="L121" s="43">
        <v>9.75</v>
      </c>
    </row>
    <row r="122" spans="1:12" ht="15" x14ac:dyDescent="0.25">
      <c r="A122" s="14"/>
      <c r="B122" s="15"/>
      <c r="C122" s="11"/>
      <c r="D122" s="7" t="s">
        <v>21</v>
      </c>
      <c r="E122" s="42" t="s">
        <v>93</v>
      </c>
      <c r="F122" s="43">
        <v>180</v>
      </c>
      <c r="G122" s="43">
        <v>24.5</v>
      </c>
      <c r="H122" s="43">
        <v>7.3</v>
      </c>
      <c r="I122" s="43">
        <v>29.9</v>
      </c>
      <c r="J122" s="43">
        <v>283.2</v>
      </c>
      <c r="K122" s="44" t="s">
        <v>50</v>
      </c>
      <c r="L122" s="43">
        <v>33.4</v>
      </c>
    </row>
    <row r="123" spans="1:12" ht="15" x14ac:dyDescent="0.25">
      <c r="A123" s="14"/>
      <c r="B123" s="15"/>
      <c r="C123" s="11"/>
      <c r="D123" s="7" t="s">
        <v>22</v>
      </c>
      <c r="E123" s="42" t="s">
        <v>69</v>
      </c>
      <c r="F123" s="43">
        <v>200</v>
      </c>
      <c r="G123" s="43">
        <v>0.2</v>
      </c>
      <c r="H123" s="43">
        <v>0.1</v>
      </c>
      <c r="I123" s="43">
        <v>6.6</v>
      </c>
      <c r="J123" s="43">
        <v>27.9</v>
      </c>
      <c r="K123" s="44" t="s">
        <v>70</v>
      </c>
      <c r="L123" s="43">
        <v>4.59</v>
      </c>
    </row>
    <row r="124" spans="1:12" ht="15" x14ac:dyDescent="0.25">
      <c r="A124" s="14"/>
      <c r="B124" s="15"/>
      <c r="C124" s="11"/>
      <c r="D124" s="7" t="s">
        <v>23</v>
      </c>
      <c r="E124" s="42" t="s">
        <v>61</v>
      </c>
      <c r="F124" s="43">
        <v>80</v>
      </c>
      <c r="G124" s="43">
        <v>6.1</v>
      </c>
      <c r="H124" s="43">
        <v>0.6</v>
      </c>
      <c r="I124" s="43">
        <v>39.4</v>
      </c>
      <c r="J124" s="43">
        <v>187.5</v>
      </c>
      <c r="K124" s="44" t="s">
        <v>60</v>
      </c>
      <c r="L124" s="43">
        <v>5.2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35.1</v>
      </c>
      <c r="H127" s="19">
        <f t="shared" si="62"/>
        <v>15.1</v>
      </c>
      <c r="I127" s="19">
        <f t="shared" si="62"/>
        <v>80.5</v>
      </c>
      <c r="J127" s="19">
        <f t="shared" si="62"/>
        <v>598</v>
      </c>
      <c r="K127" s="25"/>
      <c r="L127" s="19">
        <f t="shared" ref="L127" si="63">SUM(L120:L126)</f>
        <v>57.570000000000007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535</v>
      </c>
      <c r="G138" s="32">
        <f t="shared" ref="G138" si="66">G127+G137</f>
        <v>35.1</v>
      </c>
      <c r="H138" s="32">
        <f t="shared" ref="H138" si="67">H127+H137</f>
        <v>15.1</v>
      </c>
      <c r="I138" s="32">
        <f t="shared" ref="I138" si="68">I127+I137</f>
        <v>80.5</v>
      </c>
      <c r="J138" s="32">
        <f t="shared" ref="J138:L138" si="69">J127+J137</f>
        <v>598</v>
      </c>
      <c r="K138" s="32"/>
      <c r="L138" s="32">
        <f t="shared" si="69"/>
        <v>57.570000000000007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/>
      <c r="E139" s="39" t="s">
        <v>55</v>
      </c>
      <c r="F139" s="40">
        <v>30</v>
      </c>
      <c r="G139" s="40">
        <v>7</v>
      </c>
      <c r="H139" s="40">
        <v>8.9</v>
      </c>
      <c r="I139" s="40">
        <v>0</v>
      </c>
      <c r="J139" s="40">
        <v>107.5</v>
      </c>
      <c r="K139" s="41" t="s">
        <v>42</v>
      </c>
      <c r="L139" s="40">
        <v>19.5</v>
      </c>
    </row>
    <row r="140" spans="1:12" ht="15" x14ac:dyDescent="0.25">
      <c r="A140" s="23"/>
      <c r="B140" s="15"/>
      <c r="C140" s="11"/>
      <c r="D140" s="6" t="s">
        <v>21</v>
      </c>
      <c r="E140" s="42" t="s">
        <v>81</v>
      </c>
      <c r="F140" s="43">
        <v>150</v>
      </c>
      <c r="G140" s="43">
        <v>5.3</v>
      </c>
      <c r="H140" s="43">
        <v>4.9000000000000004</v>
      </c>
      <c r="I140" s="43">
        <v>32.799999999999997</v>
      </c>
      <c r="J140" s="43">
        <v>196.8</v>
      </c>
      <c r="K140" s="44" t="s">
        <v>51</v>
      </c>
      <c r="L140" s="43">
        <v>15.07</v>
      </c>
    </row>
    <row r="141" spans="1:12" ht="15" x14ac:dyDescent="0.25">
      <c r="A141" s="23"/>
      <c r="B141" s="15"/>
      <c r="C141" s="11"/>
      <c r="D141" s="7"/>
      <c r="E141" s="42" t="s">
        <v>94</v>
      </c>
      <c r="F141" s="43">
        <v>80</v>
      </c>
      <c r="G141" s="43">
        <v>15.3</v>
      </c>
      <c r="H141" s="43">
        <v>3.4</v>
      </c>
      <c r="I141" s="43">
        <v>10.7</v>
      </c>
      <c r="J141" s="43">
        <v>134.9</v>
      </c>
      <c r="K141" s="44" t="s">
        <v>95</v>
      </c>
      <c r="L141" s="43">
        <v>20.81</v>
      </c>
    </row>
    <row r="142" spans="1:12" ht="15.75" customHeight="1" x14ac:dyDescent="0.25">
      <c r="A142" s="23"/>
      <c r="B142" s="15"/>
      <c r="C142" s="11"/>
      <c r="D142" s="7"/>
      <c r="E142" s="42" t="s">
        <v>84</v>
      </c>
      <c r="F142" s="43">
        <v>30</v>
      </c>
      <c r="G142" s="43">
        <v>1</v>
      </c>
      <c r="H142" s="43">
        <v>0.7</v>
      </c>
      <c r="I142" s="43">
        <v>2.7</v>
      </c>
      <c r="J142" s="43">
        <v>21.2</v>
      </c>
      <c r="K142" s="44" t="s">
        <v>68</v>
      </c>
      <c r="L142" s="43">
        <v>4.5</v>
      </c>
    </row>
    <row r="143" spans="1:12" ht="15" x14ac:dyDescent="0.25">
      <c r="A143" s="23"/>
      <c r="B143" s="15"/>
      <c r="C143" s="11"/>
      <c r="D143" s="7" t="s">
        <v>22</v>
      </c>
      <c r="E143" s="42" t="s">
        <v>96</v>
      </c>
      <c r="F143" s="43">
        <v>200</v>
      </c>
      <c r="G143" s="43">
        <v>0.4</v>
      </c>
      <c r="H143" s="43">
        <v>0.1</v>
      </c>
      <c r="I143" s="43">
        <v>14.3</v>
      </c>
      <c r="J143" s="43">
        <v>59.8</v>
      </c>
      <c r="K143" s="44" t="s">
        <v>97</v>
      </c>
      <c r="L143" s="43">
        <v>5.74</v>
      </c>
    </row>
    <row r="144" spans="1:12" ht="15" x14ac:dyDescent="0.25">
      <c r="A144" s="23"/>
      <c r="B144" s="15"/>
      <c r="C144" s="11"/>
      <c r="D144" s="6" t="s">
        <v>23</v>
      </c>
      <c r="E144" s="42" t="s">
        <v>61</v>
      </c>
      <c r="F144" s="43">
        <v>60</v>
      </c>
      <c r="G144" s="43">
        <v>4.5999999999999996</v>
      </c>
      <c r="H144" s="43">
        <v>0.5</v>
      </c>
      <c r="I144" s="43">
        <v>29.5</v>
      </c>
      <c r="J144" s="43">
        <v>140.6</v>
      </c>
      <c r="K144" s="44" t="s">
        <v>87</v>
      </c>
      <c r="L144" s="43">
        <v>3.9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33.6</v>
      </c>
      <c r="H146" s="19">
        <f t="shared" si="70"/>
        <v>18.5</v>
      </c>
      <c r="I146" s="19">
        <f t="shared" si="70"/>
        <v>90</v>
      </c>
      <c r="J146" s="19">
        <f t="shared" si="70"/>
        <v>660.80000000000007</v>
      </c>
      <c r="K146" s="25"/>
      <c r="L146" s="19">
        <f t="shared" ref="L146" si="71">SUM(L139:L145)</f>
        <v>69.52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33.6</v>
      </c>
      <c r="H157" s="32">
        <f t="shared" ref="H157" si="75">H146+H156</f>
        <v>18.5</v>
      </c>
      <c r="I157" s="32">
        <f t="shared" ref="I157" si="76">I146+I156</f>
        <v>90</v>
      </c>
      <c r="J157" s="32">
        <f t="shared" ref="J157:L157" si="77">J146+J156</f>
        <v>660.80000000000007</v>
      </c>
      <c r="K157" s="32"/>
      <c r="L157" s="32">
        <f t="shared" si="77"/>
        <v>69.52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/>
      <c r="E158" s="39" t="s">
        <v>55</v>
      </c>
      <c r="F158" s="40">
        <v>15</v>
      </c>
      <c r="G158" s="40">
        <v>3.5</v>
      </c>
      <c r="H158" s="40">
        <v>4.4000000000000004</v>
      </c>
      <c r="I158" s="40">
        <v>0</v>
      </c>
      <c r="J158" s="40">
        <v>53.7</v>
      </c>
      <c r="K158" s="41" t="s">
        <v>42</v>
      </c>
      <c r="L158" s="40">
        <v>9.75</v>
      </c>
    </row>
    <row r="159" spans="1:12" ht="15" x14ac:dyDescent="0.25">
      <c r="A159" s="23"/>
      <c r="B159" s="15"/>
      <c r="C159" s="11"/>
      <c r="D159" s="6" t="s">
        <v>21</v>
      </c>
      <c r="E159" s="42" t="s">
        <v>98</v>
      </c>
      <c r="F159" s="43">
        <v>200</v>
      </c>
      <c r="G159" s="43">
        <v>22</v>
      </c>
      <c r="H159" s="43">
        <v>22</v>
      </c>
      <c r="I159" s="43">
        <v>13.3</v>
      </c>
      <c r="J159" s="43">
        <v>339.4</v>
      </c>
      <c r="K159" s="44" t="s">
        <v>99</v>
      </c>
      <c r="L159" s="43">
        <v>31.4</v>
      </c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85</v>
      </c>
      <c r="L160" s="43">
        <v>4.09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60</v>
      </c>
      <c r="L161" s="43">
        <v>3.25</v>
      </c>
    </row>
    <row r="162" spans="1:12" ht="15" x14ac:dyDescent="0.25">
      <c r="A162" s="23"/>
      <c r="B162" s="15"/>
      <c r="C162" s="11"/>
      <c r="D162" s="7" t="s">
        <v>63</v>
      </c>
      <c r="E162" s="42" t="s">
        <v>100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 t="s">
        <v>60</v>
      </c>
      <c r="L162" s="43">
        <v>15.5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32.400000000000006</v>
      </c>
      <c r="H165" s="19">
        <f t="shared" si="78"/>
        <v>28.4</v>
      </c>
      <c r="I165" s="19">
        <f t="shared" si="78"/>
        <v>67.5</v>
      </c>
      <c r="J165" s="19">
        <f t="shared" si="78"/>
        <v>655.69999999999993</v>
      </c>
      <c r="K165" s="25"/>
      <c r="L165" s="19">
        <f t="shared" ref="L165" si="79">SUM(L158:L164)</f>
        <v>63.989999999999995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565</v>
      </c>
      <c r="G176" s="32">
        <f t="shared" ref="G176" si="82">G165+G175</f>
        <v>32.400000000000006</v>
      </c>
      <c r="H176" s="32">
        <f t="shared" ref="H176" si="83">H165+H175</f>
        <v>28.4</v>
      </c>
      <c r="I176" s="32">
        <f t="shared" ref="I176" si="84">I165+I175</f>
        <v>67.5</v>
      </c>
      <c r="J176" s="32">
        <f t="shared" ref="J176:L176" si="85">J165+J175</f>
        <v>655.69999999999993</v>
      </c>
      <c r="K176" s="32"/>
      <c r="L176" s="32">
        <f t="shared" si="85"/>
        <v>63.989999999999995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/>
      <c r="E177" s="39" t="s">
        <v>55</v>
      </c>
      <c r="F177" s="40">
        <v>30</v>
      </c>
      <c r="G177" s="40">
        <v>7</v>
      </c>
      <c r="H177" s="40">
        <v>8.9</v>
      </c>
      <c r="I177" s="40">
        <v>0</v>
      </c>
      <c r="J177" s="40">
        <v>107.5</v>
      </c>
      <c r="K177" s="41" t="s">
        <v>42</v>
      </c>
      <c r="L177" s="40">
        <v>19.5</v>
      </c>
    </row>
    <row r="178" spans="1:12" ht="15" x14ac:dyDescent="0.25">
      <c r="A178" s="23"/>
      <c r="B178" s="15"/>
      <c r="C178" s="11"/>
      <c r="D178" s="6"/>
      <c r="E178" s="42" t="s">
        <v>74</v>
      </c>
      <c r="F178" s="43">
        <v>10</v>
      </c>
      <c r="G178" s="43">
        <v>0.1</v>
      </c>
      <c r="H178" s="43">
        <v>7.3</v>
      </c>
      <c r="I178" s="43">
        <v>0.1</v>
      </c>
      <c r="J178" s="43">
        <v>66.099999999999994</v>
      </c>
      <c r="K178" s="44" t="s">
        <v>57</v>
      </c>
      <c r="L178" s="43">
        <v>10.28</v>
      </c>
    </row>
    <row r="179" spans="1:12" ht="15" x14ac:dyDescent="0.25">
      <c r="A179" s="23"/>
      <c r="B179" s="15"/>
      <c r="C179" s="11"/>
      <c r="D179" s="7" t="s">
        <v>101</v>
      </c>
      <c r="E179" s="42" t="s">
        <v>72</v>
      </c>
      <c r="F179" s="43">
        <v>150</v>
      </c>
      <c r="G179" s="43">
        <v>3.1</v>
      </c>
      <c r="H179" s="43">
        <v>5.3</v>
      </c>
      <c r="I179" s="43">
        <v>19.8</v>
      </c>
      <c r="J179" s="43">
        <v>139.4</v>
      </c>
      <c r="K179" s="44" t="s">
        <v>44</v>
      </c>
      <c r="L179" s="43">
        <v>16.170000000000002</v>
      </c>
    </row>
    <row r="180" spans="1:12" ht="15" x14ac:dyDescent="0.25">
      <c r="A180" s="23"/>
      <c r="B180" s="15"/>
      <c r="C180" s="11"/>
      <c r="D180" s="7"/>
      <c r="E180" s="42" t="s">
        <v>102</v>
      </c>
      <c r="F180" s="43">
        <v>90</v>
      </c>
      <c r="G180" s="43">
        <v>11.5</v>
      </c>
      <c r="H180" s="43">
        <v>3.7</v>
      </c>
      <c r="I180" s="43">
        <v>5.5</v>
      </c>
      <c r="J180" s="43">
        <v>101</v>
      </c>
      <c r="K180" s="44" t="s">
        <v>103</v>
      </c>
      <c r="L180" s="43">
        <v>27.8</v>
      </c>
    </row>
    <row r="181" spans="1:12" ht="15" x14ac:dyDescent="0.25">
      <c r="A181" s="23"/>
      <c r="B181" s="15"/>
      <c r="C181" s="11"/>
      <c r="D181" s="7" t="s">
        <v>22</v>
      </c>
      <c r="E181" s="42" t="s">
        <v>104</v>
      </c>
      <c r="F181" s="43">
        <v>200</v>
      </c>
      <c r="G181" s="43">
        <v>0.5</v>
      </c>
      <c r="H181" s="43">
        <v>0</v>
      </c>
      <c r="I181" s="43">
        <v>19.8</v>
      </c>
      <c r="J181" s="43">
        <v>81</v>
      </c>
      <c r="K181" s="44" t="s">
        <v>105</v>
      </c>
      <c r="L181" s="43">
        <v>5.7</v>
      </c>
    </row>
    <row r="182" spans="1:12" ht="15" x14ac:dyDescent="0.25">
      <c r="A182" s="23"/>
      <c r="B182" s="15"/>
      <c r="C182" s="11"/>
      <c r="D182" s="6" t="s">
        <v>23</v>
      </c>
      <c r="E182" s="42" t="s">
        <v>62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87</v>
      </c>
      <c r="L182" s="43">
        <v>1.2</v>
      </c>
    </row>
    <row r="183" spans="1:12" ht="15" x14ac:dyDescent="0.25">
      <c r="A183" s="23"/>
      <c r="B183" s="15"/>
      <c r="C183" s="11"/>
      <c r="D183" s="6" t="s">
        <v>23</v>
      </c>
      <c r="E183" s="42" t="s">
        <v>61</v>
      </c>
      <c r="F183" s="43">
        <v>40</v>
      </c>
      <c r="G183" s="43">
        <v>3</v>
      </c>
      <c r="H183" s="43">
        <v>0.3</v>
      </c>
      <c r="I183" s="43">
        <v>19.7</v>
      </c>
      <c r="J183" s="43">
        <v>93.8</v>
      </c>
      <c r="K183" s="44" t="s">
        <v>87</v>
      </c>
      <c r="L183" s="43">
        <v>2.6</v>
      </c>
    </row>
    <row r="184" spans="1:12" ht="15" x14ac:dyDescent="0.25">
      <c r="A184" s="23"/>
      <c r="B184" s="15"/>
      <c r="C184" s="11"/>
      <c r="D184" s="6" t="s">
        <v>24</v>
      </c>
      <c r="E184" s="42" t="s">
        <v>64</v>
      </c>
      <c r="F184" s="43">
        <v>100</v>
      </c>
      <c r="G184" s="43">
        <v>0.4</v>
      </c>
      <c r="H184" s="43">
        <v>0.3</v>
      </c>
      <c r="I184" s="43">
        <v>10.3</v>
      </c>
      <c r="J184" s="43">
        <v>45.5</v>
      </c>
      <c r="K184" s="44" t="s">
        <v>60</v>
      </c>
      <c r="L184" s="43">
        <v>13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SUM(F177:F184)</f>
        <v>640</v>
      </c>
      <c r="G185" s="19">
        <f>SUM(G177:G184)</f>
        <v>26.9</v>
      </c>
      <c r="H185" s="19">
        <f>SUM(H177:H184)</f>
        <v>26</v>
      </c>
      <c r="I185" s="19">
        <f>SUM(I177:I184)</f>
        <v>81.900000000000006</v>
      </c>
      <c r="J185" s="19">
        <f>SUM(J177:J184)</f>
        <v>668.5</v>
      </c>
      <c r="K185" s="25"/>
      <c r="L185" s="19">
        <f>SUM(L177:L184)</f>
        <v>96.25</v>
      </c>
    </row>
    <row r="186" spans="1:12" ht="15" x14ac:dyDescent="0.2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6">SUM(G186:G194)</f>
        <v>0</v>
      </c>
      <c r="H195" s="19">
        <f t="shared" si="86"/>
        <v>0</v>
      </c>
      <c r="I195" s="19">
        <f t="shared" si="86"/>
        <v>0</v>
      </c>
      <c r="J195" s="19">
        <f t="shared" si="86"/>
        <v>0</v>
      </c>
      <c r="K195" s="25"/>
      <c r="L195" s="19">
        <f t="shared" ref="L195" si="87">SUM(L186:L194)</f>
        <v>0</v>
      </c>
    </row>
    <row r="196" spans="1:12" ht="15" x14ac:dyDescent="0.2">
      <c r="A196" s="29">
        <f>A177</f>
        <v>2</v>
      </c>
      <c r="B196" s="30">
        <f>B177</f>
        <v>5</v>
      </c>
      <c r="C196" s="54" t="s">
        <v>4</v>
      </c>
      <c r="D196" s="55"/>
      <c r="E196" s="31"/>
      <c r="F196" s="32">
        <f>F185+F195</f>
        <v>640</v>
      </c>
      <c r="G196" s="32">
        <f t="shared" ref="G196" si="88">G185+G195</f>
        <v>26.9</v>
      </c>
      <c r="H196" s="32">
        <f t="shared" ref="H196" si="89">H185+H195</f>
        <v>26</v>
      </c>
      <c r="I196" s="32">
        <f t="shared" ref="I196" si="90">I185+I195</f>
        <v>81.900000000000006</v>
      </c>
      <c r="J196" s="32">
        <f t="shared" ref="J196:L196" si="91">J185+J195</f>
        <v>668.5</v>
      </c>
      <c r="K196" s="32"/>
      <c r="L196" s="32">
        <f t="shared" si="91"/>
        <v>96.25</v>
      </c>
    </row>
    <row r="197" spans="1:12" x14ac:dyDescent="0.2">
      <c r="A197" s="27"/>
      <c r="B197" s="28"/>
      <c r="C197" s="56" t="s">
        <v>5</v>
      </c>
      <c r="D197" s="56"/>
      <c r="E197" s="56"/>
      <c r="F197" s="34">
        <f>(F24+F43+F62+F81+F100+F119+F138+F157+F176+F196)/(IF(F24=0,0,1)+IF(F43=0,0,1)+IF(F62=0,0,1)+IF(F81=0,0,1)+IF(F100=0,0,1)+IF(F119=0,0,1)+IF(F138=0,0,1)+IF(F157=0,0,1)+IF(F176=0,0,1)+IF(F196=0,0,1))</f>
        <v>556</v>
      </c>
      <c r="G197" s="34">
        <f t="shared" ref="G197:J197" si="92">(G24+G43+G62+G81+G100+G119+G138+G157+G176+G196)/(IF(G24=0,0,1)+IF(G43=0,0,1)+IF(G62=0,0,1)+IF(G81=0,0,1)+IF(G100=0,0,1)+IF(G119=0,0,1)+IF(G138=0,0,1)+IF(G157=0,0,1)+IF(G176=0,0,1)+IF(G196=0,0,1))</f>
        <v>29.059999999999995</v>
      </c>
      <c r="H197" s="34">
        <f t="shared" si="92"/>
        <v>22.7</v>
      </c>
      <c r="I197" s="34">
        <f t="shared" si="92"/>
        <v>78.5</v>
      </c>
      <c r="J197" s="34">
        <f t="shared" si="92"/>
        <v>630</v>
      </c>
      <c r="K197" s="34"/>
      <c r="L197" s="34">
        <f t="shared" ref="L197" si="93">(L24+L43+L62+L81+L100+L119+L138+L157+L176+L196)/(IF(L24=0,0,1)+IF(L43=0,0,1)+IF(L62=0,0,1)+IF(L81=0,0,1)+IF(L100=0,0,1)+IF(L119=0,0,1)+IF(L138=0,0,1)+IF(L157=0,0,1)+IF(L176=0,0,1)+IF(L196=0,0,1))</f>
        <v>71.876000000000005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2023-12-07T07:29:12Z</cp:lastPrinted>
  <dcterms:created xsi:type="dcterms:W3CDTF">2022-05-16T14:23:56Z</dcterms:created>
  <dcterms:modified xsi:type="dcterms:W3CDTF">2024-08-22T05:11:01Z</dcterms:modified>
</cp:coreProperties>
</file>